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ueensuca-my.sharepoint.com/personal/12gol_queensu_ca/Documents/ECE Projects/Robot Smart Car/"/>
    </mc:Choice>
  </mc:AlternateContent>
  <xr:revisionPtr revIDLastSave="107" documentId="8_{E63AB3AB-0089-4C64-AD45-62527B10D174}" xr6:coauthVersionLast="47" xr6:coauthVersionMax="47" xr10:uidLastSave="{16232A7A-1604-4953-93AF-DFC263122F8C}"/>
  <bookViews>
    <workbookView xWindow="28680" yWindow="-120" windowWidth="29040" windowHeight="15840" xr2:uid="{A3E19048-7E89-4CA7-9277-3DEEE208A924}"/>
  </bookViews>
  <sheets>
    <sheet name="Parts used Over Pro.Dev Cycle" sheetId="1" r:id="rId1"/>
    <sheet name="Parts bought but not used" sheetId="2" r:id="rId2"/>
    <sheet name="Tools and Misc" sheetId="3" r:id="rId3"/>
    <sheet name="Cost of Everything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4" l="1"/>
  <c r="D3" i="3"/>
  <c r="D4" i="3"/>
  <c r="D2" i="3"/>
  <c r="D5" i="3" s="1"/>
  <c r="D6" i="3" s="1"/>
  <c r="F5" i="2"/>
  <c r="F6" i="2" s="1"/>
  <c r="F3" i="2"/>
  <c r="F4" i="2"/>
  <c r="F2" i="2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" i="1"/>
  <c r="F28" i="1" l="1"/>
  <c r="F29" i="1" s="1"/>
</calcChain>
</file>

<file path=xl/sharedStrings.xml><?xml version="1.0" encoding="utf-8"?>
<sst xmlns="http://schemas.openxmlformats.org/spreadsheetml/2006/main" count="177" uniqueCount="109">
  <si>
    <t>Details</t>
  </si>
  <si>
    <t>Purpose</t>
  </si>
  <si>
    <t>Quantity</t>
  </si>
  <si>
    <t>Link</t>
  </si>
  <si>
    <t>Part Name</t>
  </si>
  <si>
    <t>YIKESHU 2WD Smart Robot Car</t>
  </si>
  <si>
    <t>https://www.amazon.ca/YIKESHU-Smart-Robot-Encoder-Battery/dp/B073VHQT6P/ref=sr_1_8?crid=245O09N2FJ7F8&amp;keywords=2wd+smart+car+robot&amp;qid=1642970199&amp;sprefix=2wd+smart+car+robot%2Caps%2C726&amp;sr=8-8</t>
  </si>
  <si>
    <t>TT Motor with Encoder</t>
  </si>
  <si>
    <t>Dayana Improved ATMEGA328P UNO</t>
  </si>
  <si>
    <t>Elegoo MEGA 2560 R3 Board ATmega2560</t>
  </si>
  <si>
    <t>L298N Motor Drive Controller</t>
  </si>
  <si>
    <t>Perseids Robot Car Chassis Kit</t>
  </si>
  <si>
    <t>Rechargeable Ni-Mh Battery AA X 8 (4+4) 2400mAh 9.6V</t>
  </si>
  <si>
    <t>EBL USB Rechargeable 9V Li-ion Batteries (4 Pack)</t>
  </si>
  <si>
    <t>Gikfun 9v Battery Holder with ON/Off Switch for Arduino (Pack of 2)</t>
  </si>
  <si>
    <t>LAMPVPATH (Pack of 2) 9v Battery Case, with switch</t>
  </si>
  <si>
    <t>OliYin 3pairs Tamiya Plug Male Female Connector 14awg</t>
  </si>
  <si>
    <t>DAOKI 2Pcs HC-06 Bluetooth Module</t>
  </si>
  <si>
    <t>Arduino Due [A000062] Board</t>
  </si>
  <si>
    <t>400 Tie-Points Breadboard</t>
  </si>
  <si>
    <t>Green LED</t>
  </si>
  <si>
    <t>Red LED</t>
  </si>
  <si>
    <t>Gikfun Mini Micro Jumper for Arduino (Pack of 50pcs)</t>
  </si>
  <si>
    <t>Aligator Clips</t>
  </si>
  <si>
    <t>Heat Shrink</t>
  </si>
  <si>
    <t>30W Universal Adapter Power Supply</t>
  </si>
  <si>
    <t>Slider Switch</t>
  </si>
  <si>
    <t>2.2k ohm resistor</t>
  </si>
  <si>
    <t>1k ohm resistor</t>
  </si>
  <si>
    <t>470 ohm resistor</t>
  </si>
  <si>
    <t>100 ohm resistor</t>
  </si>
  <si>
    <t>Jumper Wires</t>
  </si>
  <si>
    <t>https://www.amazon.ca/gp/product/B0746GQF56/ref=ppx_yo_dt_b_asin_title_o01_s00?ie=UTF8&amp;psc=1</t>
  </si>
  <si>
    <t>https://www.dfrobot.com/product-1457.html</t>
  </si>
  <si>
    <t>https://www.amazon.ca/gp/product/B07C4B3DL4/ref=ppx_yo_dt_b_asin_title_o06_s00?ie=UTF8&amp;psc=1</t>
  </si>
  <si>
    <t>https://www.amazon.ca/gp/product/B06XGSZ91M/ref=ppx_yo_dt_b_asin_title_o00_s00?ie=UTF8&amp;psc=1</t>
  </si>
  <si>
    <t>https://www.amazon.ca/gp/product/B08PB5LYRL/ref=ppx_yo_dt_b_asin_title_o06_s02?ie=UTF8&amp;psc=1</t>
  </si>
  <si>
    <t>https://www.amazon.ca/gp/product/B01H4ZLZLQ/ref=ppx_yo_dt_b_asin_title_o06_s00?ie=UTF8&amp;psc=1</t>
  </si>
  <si>
    <t>https://www.amazon.ca/gp/product/B00A6C3JN2/ref=ppx_yo_dt_b_asin_title_o02_s00?ie=UTF8&amp;psc=1</t>
  </si>
  <si>
    <t>https://www.amazon.ca/gp/product/B08ZN9PF6P/ref=ppx_yo_dt_b_asin_title_o02_s00?ie=UTF8&amp;psc=1</t>
  </si>
  <si>
    <t>https://www.amazon.ca/gp/product/B07WDF51PT/ref=ppx_yo_dt_b_asin_title_o04_s00?ie=UTF8&amp;psc=1</t>
  </si>
  <si>
    <t>https://www.amazon.ca/gp/product/B08X37LHPX/ref=ppx_yo_dt_b_asin_title_o08_s00?ie=UTF8&amp;psc=1</t>
  </si>
  <si>
    <t>https://www.amazon.ca/gp/product/B07G583G88/ref=ppx_yo_dt_b_asin_title_o08_s00?ie=UTF8&amp;psc=1</t>
  </si>
  <si>
    <t>https://www.amazon.ca/gp/product/B07T83B4SW/ref=ppx_yo_dt_b_asin_title_o07_s00?ie=UTF8&amp;psc=1</t>
  </si>
  <si>
    <t>Pre-owned</t>
  </si>
  <si>
    <t>https://www.amazon.ca/gp/product/B08213W3BS/ref=ppx_yo_dt_b_asin_title_o01_s00?ie=UTF8&amp;psc=1</t>
  </si>
  <si>
    <t>https://www.amazon.ca/gp/product/B01M1IEUAF/ref=ppx_yo_dt_b_asin_title_o03_s00?ie=UTF8&amp;psc=1</t>
  </si>
  <si>
    <t>Price</t>
  </si>
  <si>
    <t>N/A</t>
  </si>
  <si>
    <t>Cost</t>
  </si>
  <si>
    <t>Sum</t>
  </si>
  <si>
    <t>https://www.amazon.ca/gp/product/B074J4DLWQ/ref=ppx_od_dt_b_asin_title_s00?ie=UTF8&amp;psc=1</t>
  </si>
  <si>
    <t>22 Gauge Wire Solid Core Hookup Wires</t>
  </si>
  <si>
    <t>https://www.amazon.ca/gp/product/B088KQFHV7/ref=ppx_od_dt_b_asin_title_s00?ie=UTF8&amp;psc=1</t>
  </si>
  <si>
    <t>FULARR 3Pcs Premium 400 Tie-Points Breadboard Set</t>
  </si>
  <si>
    <t>https://www.amazon.ca/gp/product/B07PCSQ9PN/ref=ppx_od_dt_b_asin_title_s00?ie=UTF8&amp;psc=1</t>
  </si>
  <si>
    <t>Test Leed Set &amp; Alligator Clips</t>
  </si>
  <si>
    <t>https://www.amazon.ca/gp/product/B06XX25HFX/ref=ppx_od_dt_b_asin_title_s00?ie=UTF8&amp;psc=1</t>
  </si>
  <si>
    <t>Heat Gun</t>
  </si>
  <si>
    <t>https://www.amazon.ca/gp/product/B07P5WFHJ7/ref=ppx_od_dt_b_asin_title_s00?ie=UTF8&amp;psc=1</t>
  </si>
  <si>
    <t>Electrical Tape</t>
  </si>
  <si>
    <t>Total With Tax</t>
  </si>
  <si>
    <t>Parts Used over Product Development Cycle</t>
  </si>
  <si>
    <t>Parts bought but not used</t>
  </si>
  <si>
    <t>Tools and Misc</t>
  </si>
  <si>
    <t>Category</t>
  </si>
  <si>
    <t>Cost (with tax)</t>
  </si>
  <si>
    <t>Total Cost of Everything</t>
  </si>
  <si>
    <t>Provided second layer to support electronics</t>
  </si>
  <si>
    <t>DC motor to Drive robot and sense velocity with encoders</t>
  </si>
  <si>
    <t>Control input voltage to DC motors</t>
  </si>
  <si>
    <t>Allow Motor driver to power logic circuitry</t>
  </si>
  <si>
    <t>Arduino Uno for product development</t>
  </si>
  <si>
    <t>Arduino Mega, used for multiple serial ports</t>
  </si>
  <si>
    <t>Used to design control system in Simulink</t>
  </si>
  <si>
    <t>Power motor for mobile operation</t>
  </si>
  <si>
    <t>Power Arduino for mobile operation</t>
  </si>
  <si>
    <t>Hold Arduino Battery</t>
  </si>
  <si>
    <t>Connect motor power supply to driver</t>
  </si>
  <si>
    <t>Cover soldered wire connections</t>
  </si>
  <si>
    <t>Allow robot to be controlled over Bluetooth</t>
  </si>
  <si>
    <t>Host LED's resistors, wires and Bluetooth module</t>
  </si>
  <si>
    <t>Switch between USB/Bluetooth control</t>
  </si>
  <si>
    <t>Indicates Bluetooth Control Mode</t>
  </si>
  <si>
    <t>Indicates USB Control Mode</t>
  </si>
  <si>
    <t>Part of Bluetooth programming circuit</t>
  </si>
  <si>
    <t>Part of Green LED cicuit</t>
  </si>
  <si>
    <t>Part of Bluetooth programming &amp; Red LED circuit</t>
  </si>
  <si>
    <t>Connect io poorts and power supplies</t>
  </si>
  <si>
    <t>Hardware jumper</t>
  </si>
  <si>
    <t>Robot chassis</t>
  </si>
  <si>
    <t>DC motor and quadrature encoder</t>
  </si>
  <si>
    <t>DC motor driver</t>
  </si>
  <si>
    <t>Microcontroller 1</t>
  </si>
  <si>
    <t>Microcontroller 2</t>
  </si>
  <si>
    <t>Microcontroller 3</t>
  </si>
  <si>
    <t>Variable power supply 3-12V</t>
  </si>
  <si>
    <t>Apply variable power to the motor driver for testing</t>
  </si>
  <si>
    <t>Arduino power supply</t>
  </si>
  <si>
    <t>DC motor power supply</t>
  </si>
  <si>
    <t>Platform for differential drive</t>
  </si>
  <si>
    <t xml:space="preserve">2pcs DC-DC Buck Voltage Converters </t>
  </si>
  <si>
    <t>Adjustable Step down DC Convertor</t>
  </si>
  <si>
    <t>Step down supply voltage for motor driver</t>
  </si>
  <si>
    <t>Intended Purpose</t>
  </si>
  <si>
    <t>Connections for breadboard circuit</t>
  </si>
  <si>
    <t>Connect robot electronics</t>
  </si>
  <si>
    <t>https://www.amazon.ca/gp/product/B07YDRY8ZS/ref=ppx_yo_dt_b_asin_title_o06_s02?ie=UTF8&amp;psc=1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</si>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</sst>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44" fontId="2" fillId="0" borderId="0" xfId="0" applyNumberFormat="1" applyFont="1"/>
    <xf numFmtId="44" fontId="2" fillId="0" borderId="0" xfId="1" applyFont="1"/>
    <xf numFmtId="44" fontId="2" fillId="0" borderId="1" xfId="1" applyFont="1" applyBorder="1"/>
  </cellXfs>
  <cellStyles count="2">
    <cellStyle name="Currency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02DF34DE-CB6E-45C8-93C4-299AB5B1F1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BDBEC-A2F3-4F77-BA0A-145461A86D85}">
  <dimension ref="A1:H29"/>
  <sheetViews>
    <sheetView tabSelected="1" workbookViewId="0">
      <selection activeCell="G27" sqref="G27"/>
    </sheetView>
  </sheetViews>
  <sheetFormatPr defaultRowHeight="14.4" x14ac:dyDescent="0.3"/>
  <cols>
    <col min="1" max="1" width="46.6640625" customWidth="1"/>
    <col min="2" max="2" width="24.44140625" customWidth="1"/>
    <col min="3" max="3" width="36.5546875" customWidth="1"/>
    <col min="7" max="7" width="10.88671875" customWidth="1"/>
  </cols>
  <sheetData>
    <row r="1" spans="1:8" x14ac:dyDescent="0.3">
      <c r="A1" s="2" t="s">
        <v>4</v>
      </c>
      <c r="B1" s="2" t="s">
        <v>0</v>
      </c>
      <c r="C1" s="2" t="s">
        <v>1</v>
      </c>
      <c r="D1" s="2" t="s">
        <v>47</v>
      </c>
      <c r="E1" s="2" t="s">
        <v>2</v>
      </c>
      <c r="F1" s="2" t="s">
        <v>49</v>
      </c>
      <c r="G1" s="2" t="s">
        <v>3</v>
      </c>
    </row>
    <row r="2" spans="1:8" x14ac:dyDescent="0.3">
      <c r="A2" s="3" t="s">
        <v>5</v>
      </c>
      <c r="B2" s="3" t="s">
        <v>90</v>
      </c>
      <c r="C2" s="3" t="s">
        <v>100</v>
      </c>
      <c r="D2" s="4">
        <v>17</v>
      </c>
      <c r="E2" s="3">
        <v>1</v>
      </c>
      <c r="F2" s="5">
        <f>D2*E2</f>
        <v>17</v>
      </c>
      <c r="G2" s="3" t="s">
        <v>6</v>
      </c>
      <c r="H2" t="s">
        <v>108</v>
      </c>
    </row>
    <row r="3" spans="1:8" x14ac:dyDescent="0.3">
      <c r="A3" s="3" t="s">
        <v>11</v>
      </c>
      <c r="B3" s="3" t="s">
        <v>90</v>
      </c>
      <c r="C3" s="3" t="s">
        <v>68</v>
      </c>
      <c r="D3" s="4">
        <v>22.29</v>
      </c>
      <c r="E3" s="3">
        <v>1</v>
      </c>
      <c r="F3" s="5">
        <f t="shared" ref="F3:F27" si="0">D3*E3</f>
        <v>22.29</v>
      </c>
      <c r="G3" s="3" t="s">
        <v>32</v>
      </c>
      <c r="H3" t="s">
        <v>108</v>
      </c>
    </row>
    <row r="4" spans="1:8" x14ac:dyDescent="0.3">
      <c r="A4" s="3" t="s">
        <v>7</v>
      </c>
      <c r="B4" s="3" t="s">
        <v>91</v>
      </c>
      <c r="C4" s="3" t="s">
        <v>69</v>
      </c>
      <c r="D4" s="4">
        <v>7.4</v>
      </c>
      <c r="E4" s="3">
        <v>1</v>
      </c>
      <c r="F4" s="5">
        <f t="shared" si="0"/>
        <v>7.4</v>
      </c>
      <c r="G4" s="3" t="s">
        <v>33</v>
      </c>
      <c r="H4" t="s">
        <v>108</v>
      </c>
    </row>
    <row r="5" spans="1:8" x14ac:dyDescent="0.3">
      <c r="A5" s="3" t="s">
        <v>10</v>
      </c>
      <c r="B5" s="3" t="s">
        <v>92</v>
      </c>
      <c r="C5" s="3" t="s">
        <v>70</v>
      </c>
      <c r="D5" s="4">
        <v>13.99</v>
      </c>
      <c r="E5" s="3">
        <v>1</v>
      </c>
      <c r="F5" s="5">
        <f t="shared" si="0"/>
        <v>13.99</v>
      </c>
      <c r="G5" s="3" t="s">
        <v>34</v>
      </c>
      <c r="H5" t="s">
        <v>108</v>
      </c>
    </row>
    <row r="6" spans="1:8" x14ac:dyDescent="0.3">
      <c r="A6" s="3" t="s">
        <v>22</v>
      </c>
      <c r="B6" s="3" t="s">
        <v>89</v>
      </c>
      <c r="C6" s="3" t="s">
        <v>71</v>
      </c>
      <c r="D6" s="4">
        <v>7.88</v>
      </c>
      <c r="E6" s="3">
        <v>1</v>
      </c>
      <c r="F6" s="5">
        <f t="shared" si="0"/>
        <v>7.88</v>
      </c>
      <c r="G6" s="3" t="s">
        <v>35</v>
      </c>
      <c r="H6" t="s">
        <v>108</v>
      </c>
    </row>
    <row r="7" spans="1:8" x14ac:dyDescent="0.3">
      <c r="A7" s="3" t="s">
        <v>8</v>
      </c>
      <c r="B7" s="3" t="s">
        <v>93</v>
      </c>
      <c r="C7" s="3" t="s">
        <v>72</v>
      </c>
      <c r="D7" s="4">
        <v>14.99</v>
      </c>
      <c r="E7" s="3">
        <v>1</v>
      </c>
      <c r="F7" s="5">
        <f t="shared" si="0"/>
        <v>14.99</v>
      </c>
      <c r="G7" s="3" t="s">
        <v>36</v>
      </c>
      <c r="H7" t="s">
        <v>108</v>
      </c>
    </row>
    <row r="8" spans="1:8" x14ac:dyDescent="0.3">
      <c r="A8" s="3" t="s">
        <v>9</v>
      </c>
      <c r="B8" s="3" t="s">
        <v>94</v>
      </c>
      <c r="C8" s="3" t="s">
        <v>73</v>
      </c>
      <c r="D8" s="4">
        <v>22.99</v>
      </c>
      <c r="E8" s="3">
        <v>1</v>
      </c>
      <c r="F8" s="5">
        <f t="shared" si="0"/>
        <v>22.99</v>
      </c>
      <c r="G8" s="3" t="s">
        <v>37</v>
      </c>
      <c r="H8" t="s">
        <v>108</v>
      </c>
    </row>
    <row r="9" spans="1:8" x14ac:dyDescent="0.3">
      <c r="A9" s="3" t="s">
        <v>18</v>
      </c>
      <c r="B9" s="3" t="s">
        <v>95</v>
      </c>
      <c r="C9" s="3" t="s">
        <v>74</v>
      </c>
      <c r="D9" s="4">
        <v>56.49</v>
      </c>
      <c r="E9" s="3">
        <v>1</v>
      </c>
      <c r="F9" s="5">
        <f t="shared" si="0"/>
        <v>56.49</v>
      </c>
      <c r="G9" s="3" t="s">
        <v>38</v>
      </c>
      <c r="H9" t="s">
        <v>108</v>
      </c>
    </row>
    <row r="10" spans="1:8" x14ac:dyDescent="0.3">
      <c r="A10" s="3" t="s">
        <v>25</v>
      </c>
      <c r="B10" s="3" t="s">
        <v>96</v>
      </c>
      <c r="C10" s="3" t="s">
        <v>97</v>
      </c>
      <c r="D10" s="4">
        <v>21.99</v>
      </c>
      <c r="E10" s="3">
        <v>1</v>
      </c>
      <c r="F10" s="5">
        <f t="shared" si="0"/>
        <v>21.99</v>
      </c>
      <c r="G10" s="3" t="s">
        <v>39</v>
      </c>
      <c r="H10" t="s">
        <v>108</v>
      </c>
    </row>
    <row r="11" spans="1:8" x14ac:dyDescent="0.3">
      <c r="A11" s="3" t="s">
        <v>12</v>
      </c>
      <c r="B11" s="3" t="s">
        <v>99</v>
      </c>
      <c r="C11" s="3" t="s">
        <v>75</v>
      </c>
      <c r="D11" s="4">
        <v>29.99</v>
      </c>
      <c r="E11" s="3">
        <v>1</v>
      </c>
      <c r="F11" s="5">
        <f t="shared" si="0"/>
        <v>29.99</v>
      </c>
      <c r="G11" s="3" t="s">
        <v>40</v>
      </c>
      <c r="H11" t="s">
        <v>108</v>
      </c>
    </row>
    <row r="12" spans="1:8" x14ac:dyDescent="0.3">
      <c r="A12" s="3" t="s">
        <v>13</v>
      </c>
      <c r="B12" s="3" t="s">
        <v>98</v>
      </c>
      <c r="C12" s="3" t="s">
        <v>76</v>
      </c>
      <c r="D12" s="4">
        <v>27.99</v>
      </c>
      <c r="E12" s="3">
        <v>1</v>
      </c>
      <c r="F12" s="5">
        <f t="shared" si="0"/>
        <v>27.99</v>
      </c>
      <c r="G12" s="3" t="s">
        <v>41</v>
      </c>
      <c r="H12" t="s">
        <v>108</v>
      </c>
    </row>
    <row r="13" spans="1:8" x14ac:dyDescent="0.3">
      <c r="A13" s="3" t="s">
        <v>14</v>
      </c>
      <c r="B13" s="3" t="s">
        <v>48</v>
      </c>
      <c r="C13" s="3" t="s">
        <v>77</v>
      </c>
      <c r="D13" s="4">
        <v>9.98</v>
      </c>
      <c r="E13" s="3">
        <v>1</v>
      </c>
      <c r="F13" s="5">
        <f t="shared" si="0"/>
        <v>9.98</v>
      </c>
      <c r="G13" s="3" t="s">
        <v>42</v>
      </c>
      <c r="H13" t="s">
        <v>108</v>
      </c>
    </row>
    <row r="14" spans="1:8" x14ac:dyDescent="0.3">
      <c r="A14" s="3" t="s">
        <v>15</v>
      </c>
      <c r="B14" s="3" t="s">
        <v>48</v>
      </c>
      <c r="C14" s="3" t="s">
        <v>78</v>
      </c>
      <c r="D14" s="4">
        <v>9.99</v>
      </c>
      <c r="E14" s="3">
        <v>1</v>
      </c>
      <c r="F14" s="5">
        <f t="shared" si="0"/>
        <v>9.99</v>
      </c>
      <c r="G14" s="3" t="s">
        <v>43</v>
      </c>
      <c r="H14" t="s">
        <v>108</v>
      </c>
    </row>
    <row r="15" spans="1:8" x14ac:dyDescent="0.3">
      <c r="A15" s="3" t="s">
        <v>16</v>
      </c>
      <c r="B15" s="3" t="s">
        <v>48</v>
      </c>
      <c r="C15" s="3" t="s">
        <v>78</v>
      </c>
      <c r="D15" s="4">
        <v>16.98</v>
      </c>
      <c r="E15" s="3">
        <v>1</v>
      </c>
      <c r="F15" s="5">
        <f t="shared" si="0"/>
        <v>16.98</v>
      </c>
      <c r="G15" s="3" t="s">
        <v>32</v>
      </c>
      <c r="H15" t="s">
        <v>108</v>
      </c>
    </row>
    <row r="16" spans="1:8" x14ac:dyDescent="0.3">
      <c r="A16" s="3" t="s">
        <v>23</v>
      </c>
      <c r="B16" s="3" t="s">
        <v>48</v>
      </c>
      <c r="C16" s="3" t="s">
        <v>78</v>
      </c>
      <c r="D16" s="4"/>
      <c r="E16" s="3">
        <v>2</v>
      </c>
      <c r="F16" s="5">
        <f t="shared" si="0"/>
        <v>0</v>
      </c>
      <c r="G16" s="3" t="s">
        <v>44</v>
      </c>
      <c r="H16" t="s">
        <v>108</v>
      </c>
    </row>
    <row r="17" spans="1:8" x14ac:dyDescent="0.3">
      <c r="A17" s="3" t="s">
        <v>24</v>
      </c>
      <c r="B17" s="3" t="s">
        <v>48</v>
      </c>
      <c r="C17" s="3" t="s">
        <v>79</v>
      </c>
      <c r="D17" s="4"/>
      <c r="E17" s="3">
        <v>1</v>
      </c>
      <c r="F17" s="5">
        <f t="shared" si="0"/>
        <v>0</v>
      </c>
      <c r="G17" s="3" t="s">
        <v>44</v>
      </c>
      <c r="H17" t="s">
        <v>108</v>
      </c>
    </row>
    <row r="18" spans="1:8" x14ac:dyDescent="0.3">
      <c r="A18" s="3" t="s">
        <v>19</v>
      </c>
      <c r="B18" s="3" t="s">
        <v>48</v>
      </c>
      <c r="C18" s="3" t="s">
        <v>81</v>
      </c>
      <c r="D18" s="4"/>
      <c r="E18" s="3">
        <v>1</v>
      </c>
      <c r="F18" s="5">
        <f t="shared" si="0"/>
        <v>0</v>
      </c>
      <c r="G18" s="3" t="s">
        <v>44</v>
      </c>
      <c r="H18" t="s">
        <v>108</v>
      </c>
    </row>
    <row r="19" spans="1:8" x14ac:dyDescent="0.3">
      <c r="A19" s="3" t="s">
        <v>17</v>
      </c>
      <c r="B19" s="3" t="s">
        <v>48</v>
      </c>
      <c r="C19" s="3" t="s">
        <v>80</v>
      </c>
      <c r="D19" s="4">
        <v>15.99</v>
      </c>
      <c r="E19" s="3">
        <v>1</v>
      </c>
      <c r="F19" s="5">
        <f t="shared" si="0"/>
        <v>15.99</v>
      </c>
      <c r="G19" s="3" t="s">
        <v>45</v>
      </c>
      <c r="H19" t="s">
        <v>108</v>
      </c>
    </row>
    <row r="20" spans="1:8" x14ac:dyDescent="0.3">
      <c r="A20" s="3" t="s">
        <v>26</v>
      </c>
      <c r="B20" s="3" t="s">
        <v>48</v>
      </c>
      <c r="C20" s="3" t="s">
        <v>82</v>
      </c>
      <c r="D20" s="4"/>
      <c r="E20" s="3">
        <v>1</v>
      </c>
      <c r="F20" s="5">
        <f t="shared" si="0"/>
        <v>0</v>
      </c>
      <c r="G20" s="3" t="s">
        <v>44</v>
      </c>
      <c r="H20" t="s">
        <v>108</v>
      </c>
    </row>
    <row r="21" spans="1:8" x14ac:dyDescent="0.3">
      <c r="A21" s="3" t="s">
        <v>20</v>
      </c>
      <c r="B21" s="3" t="s">
        <v>48</v>
      </c>
      <c r="C21" s="3" t="s">
        <v>83</v>
      </c>
      <c r="D21" s="4"/>
      <c r="E21" s="3">
        <v>1</v>
      </c>
      <c r="F21" s="5">
        <f t="shared" si="0"/>
        <v>0</v>
      </c>
      <c r="G21" s="3" t="s">
        <v>44</v>
      </c>
      <c r="H21" t="s">
        <v>108</v>
      </c>
    </row>
    <row r="22" spans="1:8" x14ac:dyDescent="0.3">
      <c r="A22" s="3" t="s">
        <v>21</v>
      </c>
      <c r="B22" s="3" t="s">
        <v>48</v>
      </c>
      <c r="C22" s="3" t="s">
        <v>84</v>
      </c>
      <c r="D22" s="4"/>
      <c r="E22" s="3">
        <v>1</v>
      </c>
      <c r="F22" s="5">
        <f t="shared" si="0"/>
        <v>0</v>
      </c>
      <c r="G22" s="3" t="s">
        <v>44</v>
      </c>
      <c r="H22" t="s">
        <v>108</v>
      </c>
    </row>
    <row r="23" spans="1:8" x14ac:dyDescent="0.3">
      <c r="A23" s="3" t="s">
        <v>27</v>
      </c>
      <c r="B23" s="3" t="s">
        <v>48</v>
      </c>
      <c r="C23" s="3" t="s">
        <v>85</v>
      </c>
      <c r="D23" s="4"/>
      <c r="E23" s="3">
        <v>1</v>
      </c>
      <c r="F23" s="5">
        <f t="shared" si="0"/>
        <v>0</v>
      </c>
      <c r="G23" s="3" t="s">
        <v>44</v>
      </c>
      <c r="H23" t="s">
        <v>108</v>
      </c>
    </row>
    <row r="24" spans="1:8" x14ac:dyDescent="0.3">
      <c r="A24" s="3" t="s">
        <v>28</v>
      </c>
      <c r="B24" s="3" t="s">
        <v>48</v>
      </c>
      <c r="C24" s="3" t="s">
        <v>87</v>
      </c>
      <c r="D24" s="4"/>
      <c r="E24" s="3">
        <v>2</v>
      </c>
      <c r="F24" s="5">
        <f t="shared" si="0"/>
        <v>0</v>
      </c>
      <c r="G24" s="3" t="s">
        <v>44</v>
      </c>
      <c r="H24" t="s">
        <v>108</v>
      </c>
    </row>
    <row r="25" spans="1:8" x14ac:dyDescent="0.3">
      <c r="A25" s="3" t="s">
        <v>29</v>
      </c>
      <c r="B25" s="3" t="s">
        <v>48</v>
      </c>
      <c r="C25" s="3" t="s">
        <v>86</v>
      </c>
      <c r="D25" s="4"/>
      <c r="E25" s="3">
        <v>1</v>
      </c>
      <c r="F25" s="5">
        <f t="shared" si="0"/>
        <v>0</v>
      </c>
      <c r="G25" s="3" t="s">
        <v>44</v>
      </c>
      <c r="H25" t="s">
        <v>108</v>
      </c>
    </row>
    <row r="26" spans="1:8" x14ac:dyDescent="0.3">
      <c r="A26" s="3" t="s">
        <v>30</v>
      </c>
      <c r="B26" s="3" t="s">
        <v>48</v>
      </c>
      <c r="C26" s="3" t="s">
        <v>85</v>
      </c>
      <c r="D26" s="4"/>
      <c r="E26" s="3">
        <v>1</v>
      </c>
      <c r="F26" s="5">
        <f t="shared" si="0"/>
        <v>0</v>
      </c>
      <c r="G26" s="3" t="s">
        <v>44</v>
      </c>
      <c r="H26" t="s">
        <v>108</v>
      </c>
    </row>
    <row r="27" spans="1:8" x14ac:dyDescent="0.3">
      <c r="A27" s="3" t="s">
        <v>31</v>
      </c>
      <c r="B27" s="3" t="s">
        <v>48</v>
      </c>
      <c r="C27" s="3" t="s">
        <v>88</v>
      </c>
      <c r="D27" s="4">
        <v>10.59</v>
      </c>
      <c r="E27" s="3">
        <v>1</v>
      </c>
      <c r="F27" s="5">
        <f t="shared" si="0"/>
        <v>10.59</v>
      </c>
      <c r="G27" s="3" t="s">
        <v>46</v>
      </c>
      <c r="H27" t="s">
        <v>108</v>
      </c>
    </row>
    <row r="28" spans="1:8" x14ac:dyDescent="0.3">
      <c r="A28" s="1" t="s">
        <v>50</v>
      </c>
      <c r="F28" s="6">
        <f>SUM(F2:F27)</f>
        <v>306.53000000000003</v>
      </c>
    </row>
    <row r="29" spans="1:8" x14ac:dyDescent="0.3">
      <c r="A29" s="1" t="s">
        <v>61</v>
      </c>
      <c r="F29" s="6">
        <f>F28*1.13</f>
        <v>346.37889999999999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03CE4-06C9-472A-A9F8-834DBB6FB160}">
  <dimension ref="A1:G6"/>
  <sheetViews>
    <sheetView workbookViewId="0">
      <selection activeCell="A5" sqref="A5:F6"/>
    </sheetView>
  </sheetViews>
  <sheetFormatPr defaultRowHeight="14.4" x14ac:dyDescent="0.3"/>
  <cols>
    <col min="1" max="1" width="49.88671875" bestFit="1" customWidth="1"/>
    <col min="2" max="2" width="30.44140625" bestFit="1" customWidth="1"/>
    <col min="3" max="3" width="35.77734375" bestFit="1" customWidth="1"/>
  </cols>
  <sheetData>
    <row r="1" spans="1:7" x14ac:dyDescent="0.3">
      <c r="A1" s="2" t="s">
        <v>4</v>
      </c>
      <c r="B1" s="2" t="s">
        <v>0</v>
      </c>
      <c r="C1" s="2" t="s">
        <v>104</v>
      </c>
      <c r="D1" s="2" t="s">
        <v>47</v>
      </c>
      <c r="E1" s="2" t="s">
        <v>2</v>
      </c>
      <c r="F1" s="2" t="s">
        <v>49</v>
      </c>
      <c r="G1" s="2" t="s">
        <v>3</v>
      </c>
    </row>
    <row r="2" spans="1:7" x14ac:dyDescent="0.3">
      <c r="A2" s="3" t="s">
        <v>101</v>
      </c>
      <c r="B2" s="3" t="s">
        <v>102</v>
      </c>
      <c r="C2" s="3" t="s">
        <v>103</v>
      </c>
      <c r="D2" s="4">
        <v>10.29</v>
      </c>
      <c r="E2" s="3">
        <v>1</v>
      </c>
      <c r="F2" s="5">
        <f>D2*E2</f>
        <v>10.29</v>
      </c>
      <c r="G2" s="3" t="s">
        <v>51</v>
      </c>
    </row>
    <row r="3" spans="1:7" x14ac:dyDescent="0.3">
      <c r="A3" s="3" t="s">
        <v>52</v>
      </c>
      <c r="B3" s="3"/>
      <c r="C3" s="3" t="s">
        <v>105</v>
      </c>
      <c r="D3" s="4">
        <v>17.02</v>
      </c>
      <c r="E3" s="3">
        <v>1</v>
      </c>
      <c r="F3" s="5">
        <f t="shared" ref="F3:F4" si="0">D3*E3</f>
        <v>17.02</v>
      </c>
      <c r="G3" s="3" t="s">
        <v>53</v>
      </c>
    </row>
    <row r="4" spans="1:7" x14ac:dyDescent="0.3">
      <c r="A4" s="3" t="s">
        <v>54</v>
      </c>
      <c r="B4" s="3"/>
      <c r="C4" s="3" t="s">
        <v>106</v>
      </c>
      <c r="D4" s="4">
        <v>10.9</v>
      </c>
      <c r="E4" s="3">
        <v>1</v>
      </c>
      <c r="F4" s="5">
        <f t="shared" si="0"/>
        <v>10.9</v>
      </c>
      <c r="G4" s="3" t="s">
        <v>55</v>
      </c>
    </row>
    <row r="5" spans="1:7" x14ac:dyDescent="0.3">
      <c r="A5" s="1" t="s">
        <v>50</v>
      </c>
      <c r="B5" s="1"/>
      <c r="C5" s="1"/>
      <c r="D5" s="7"/>
      <c r="E5" s="1"/>
      <c r="F5" s="6">
        <f>SUM(F2:F4)</f>
        <v>38.21</v>
      </c>
    </row>
    <row r="6" spans="1:7" x14ac:dyDescent="0.3">
      <c r="A6" s="1" t="s">
        <v>61</v>
      </c>
      <c r="B6" s="1"/>
      <c r="C6" s="1"/>
      <c r="D6" s="1"/>
      <c r="E6" s="1"/>
      <c r="F6" s="6">
        <f>F5*1.13</f>
        <v>43.177299999999995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74B08-F262-457F-972B-52937206611E}">
  <dimension ref="A1:E6"/>
  <sheetViews>
    <sheetView workbookViewId="0">
      <selection activeCell="H24" sqref="H24"/>
    </sheetView>
  </sheetViews>
  <sheetFormatPr defaultRowHeight="14.4" x14ac:dyDescent="0.3"/>
  <cols>
    <col min="1" max="1" width="25.44140625" bestFit="1" customWidth="1"/>
  </cols>
  <sheetData>
    <row r="1" spans="1:5" x14ac:dyDescent="0.3">
      <c r="A1" s="2" t="s">
        <v>4</v>
      </c>
      <c r="B1" s="2" t="s">
        <v>47</v>
      </c>
      <c r="C1" s="2" t="s">
        <v>2</v>
      </c>
      <c r="D1" s="2" t="s">
        <v>49</v>
      </c>
      <c r="E1" s="2" t="s">
        <v>3</v>
      </c>
    </row>
    <row r="2" spans="1:5" x14ac:dyDescent="0.3">
      <c r="A2" s="3" t="s">
        <v>56</v>
      </c>
      <c r="B2" s="4">
        <v>10.99</v>
      </c>
      <c r="C2" s="3">
        <v>1</v>
      </c>
      <c r="D2" s="5">
        <f>B2*C2</f>
        <v>10.99</v>
      </c>
      <c r="E2" s="3" t="s">
        <v>57</v>
      </c>
    </row>
    <row r="3" spans="1:5" x14ac:dyDescent="0.3">
      <c r="A3" s="3" t="s">
        <v>58</v>
      </c>
      <c r="B3" s="4">
        <v>21.99</v>
      </c>
      <c r="C3" s="3">
        <v>1</v>
      </c>
      <c r="D3" s="5">
        <f t="shared" ref="D3:D4" si="0">B3*C3</f>
        <v>21.99</v>
      </c>
      <c r="E3" s="3" t="s">
        <v>59</v>
      </c>
    </row>
    <row r="4" spans="1:5" x14ac:dyDescent="0.3">
      <c r="A4" s="3" t="s">
        <v>60</v>
      </c>
      <c r="B4" s="4">
        <v>12.05</v>
      </c>
      <c r="C4" s="3">
        <v>1</v>
      </c>
      <c r="D4" s="5">
        <f t="shared" si="0"/>
        <v>12.05</v>
      </c>
      <c r="E4" s="3" t="s">
        <v>107</v>
      </c>
    </row>
    <row r="5" spans="1:5" x14ac:dyDescent="0.3">
      <c r="A5" s="1" t="s">
        <v>50</v>
      </c>
      <c r="B5" s="1"/>
      <c r="C5" s="1"/>
      <c r="D5" s="6">
        <f>SUM(D2:D4)</f>
        <v>45.03</v>
      </c>
    </row>
    <row r="6" spans="1:5" x14ac:dyDescent="0.3">
      <c r="A6" s="1" t="s">
        <v>61</v>
      </c>
      <c r="B6" s="1"/>
      <c r="C6" s="1"/>
      <c r="D6" s="6">
        <f>D5*1.13</f>
        <v>50.883899999999997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0A9EE-C832-4E66-85A2-9D513920350D}">
  <dimension ref="A1:B5"/>
  <sheetViews>
    <sheetView workbookViewId="0">
      <selection activeCell="B3" sqref="B3"/>
    </sheetView>
  </sheetViews>
  <sheetFormatPr defaultRowHeight="14.4" x14ac:dyDescent="0.3"/>
  <cols>
    <col min="1" max="1" width="37.33203125" bestFit="1" customWidth="1"/>
    <col min="2" max="2" width="12.77734375" bestFit="1" customWidth="1"/>
  </cols>
  <sheetData>
    <row r="1" spans="1:2" x14ac:dyDescent="0.3">
      <c r="A1" s="2" t="s">
        <v>65</v>
      </c>
      <c r="B1" s="2" t="s">
        <v>66</v>
      </c>
    </row>
    <row r="2" spans="1:2" x14ac:dyDescent="0.3">
      <c r="A2" s="3" t="s">
        <v>62</v>
      </c>
      <c r="B2" s="8">
        <v>346.38</v>
      </c>
    </row>
    <row r="3" spans="1:2" x14ac:dyDescent="0.3">
      <c r="A3" s="3" t="s">
        <v>63</v>
      </c>
      <c r="B3" s="8">
        <v>43.18</v>
      </c>
    </row>
    <row r="4" spans="1:2" x14ac:dyDescent="0.3">
      <c r="A4" s="3" t="s">
        <v>64</v>
      </c>
      <c r="B4" s="8">
        <v>50.89</v>
      </c>
    </row>
    <row r="5" spans="1:2" x14ac:dyDescent="0.3">
      <c r="A5" s="3" t="s">
        <v>67</v>
      </c>
      <c r="B5" s="8">
        <f>SUM(B2:B4)</f>
        <v>440.45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Parts used Over Pro.Dev Cycle</vt:lpstr>
      <vt:lpstr>Parts bought but not used</vt:lpstr>
      <vt:lpstr>Tools and Misc</vt:lpstr>
      <vt:lpstr>Cost of Everything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Ghani</dc:creator>
  <cp:lastModifiedBy>Ghani Lawal</cp:lastModifiedBy>
  <dcterms:created xsi:type="dcterms:W3CDTF">2022-03-16T16:43:58Z</dcterms:created>
  <dcterms:modified xsi:type="dcterms:W3CDTF">2022-03-17T05:30:49Z</dcterms:modified>
</cp:coreProperties>
</file>